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stin\Documents\"/>
    </mc:Choice>
  </mc:AlternateContent>
  <bookViews>
    <workbookView xWindow="0" yWindow="0" windowWidth="24000" windowHeight="9735"/>
  </bookViews>
  <sheets>
    <sheet name="weather_data" sheetId="1" r:id="rId1"/>
  </sheets>
  <calcPr calcId="0"/>
</workbook>
</file>

<file path=xl/calcChain.xml><?xml version="1.0" encoding="utf-8"?>
<calcChain xmlns="http://schemas.openxmlformats.org/spreadsheetml/2006/main">
  <c r="F61" i="1" l="1"/>
  <c r="F60" i="1"/>
  <c r="F59" i="1"/>
  <c r="C56" i="1"/>
  <c r="C55" i="1" s="1"/>
  <c r="C54" i="1" s="1"/>
  <c r="C53" i="1" s="1"/>
  <c r="C52" i="1" s="1"/>
  <c r="C51" i="1" s="1"/>
  <c r="C50" i="1" s="1"/>
  <c r="C49" i="1" s="1"/>
  <c r="C48" i="1" s="1"/>
  <c r="C47" i="1" s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N11" i="1"/>
  <c r="N14" i="1"/>
  <c r="N21" i="1"/>
  <c r="N22" i="1"/>
  <c r="N23" i="1"/>
  <c r="N24" i="1"/>
  <c r="N25" i="1"/>
  <c r="N26" i="1"/>
  <c r="N27" i="1"/>
  <c r="N28" i="1"/>
  <c r="N52" i="1"/>
  <c r="M56" i="1"/>
</calcChain>
</file>

<file path=xl/sharedStrings.xml><?xml version="1.0" encoding="utf-8"?>
<sst xmlns="http://schemas.openxmlformats.org/spreadsheetml/2006/main" count="243" uniqueCount="122">
  <si>
    <t>Observations</t>
  </si>
  <si>
    <t>for</t>
  </si>
  <si>
    <t>VITORIA,</t>
  </si>
  <si>
    <t>Spain</t>
  </si>
  <si>
    <t>(LEVT)</t>
  </si>
  <si>
    <t>Location:</t>
  </si>
  <si>
    <t>42,88N</t>
  </si>
  <si>
    <t>2,73W</t>
  </si>
  <si>
    <t>meters</t>
  </si>
  <si>
    <t>1900Z</t>
  </si>
  <si>
    <t>Nov</t>
  </si>
  <si>
    <t>to</t>
  </si>
  <si>
    <t>1930Z</t>
  </si>
  <si>
    <t>STN</t>
  </si>
  <si>
    <t>TIME</t>
  </si>
  <si>
    <t>ALTM</t>
  </si>
  <si>
    <t>TMP</t>
  </si>
  <si>
    <t>DEW</t>
  </si>
  <si>
    <t>RH</t>
  </si>
  <si>
    <t>DIR</t>
  </si>
  <si>
    <t>SPD</t>
  </si>
  <si>
    <t>GUS</t>
  </si>
  <si>
    <t>VIS</t>
  </si>
  <si>
    <t>CLOUDS</t>
  </si>
  <si>
    <t>Weather</t>
  </si>
  <si>
    <t>DD/HHMM</t>
  </si>
  <si>
    <t>hPa</t>
  </si>
  <si>
    <t>C</t>
  </si>
  <si>
    <t>%</t>
  </si>
  <si>
    <t>deg</t>
  </si>
  <si>
    <t>m/s</t>
  </si>
  <si>
    <t>km</t>
  </si>
  <si>
    <t>====</t>
  </si>
  <si>
    <t>=======</t>
  </si>
  <si>
    <t>======</t>
  </si>
  <si>
    <t>===</t>
  </si>
  <si>
    <t>============</t>
  </si>
  <si>
    <t>LEVT</t>
  </si>
  <si>
    <t>16/1930</t>
  </si>
  <si>
    <t>FEW025</t>
  </si>
  <si>
    <t>BKN065</t>
  </si>
  <si>
    <t>16/1900</t>
  </si>
  <si>
    <t>SCT060</t>
  </si>
  <si>
    <t>16/1830</t>
  </si>
  <si>
    <t>SCT055</t>
  </si>
  <si>
    <t>16/1800</t>
  </si>
  <si>
    <t>BKN045</t>
  </si>
  <si>
    <t>16/1730</t>
  </si>
  <si>
    <t>16/1700</t>
  </si>
  <si>
    <t>SCT025</t>
  </si>
  <si>
    <t>16/1630</t>
  </si>
  <si>
    <t>16/1600</t>
  </si>
  <si>
    <t>16/1530</t>
  </si>
  <si>
    <t>16/1500</t>
  </si>
  <si>
    <t>16/1430</t>
  </si>
  <si>
    <t>16/1400</t>
  </si>
  <si>
    <t>BKN055</t>
  </si>
  <si>
    <t>16/1330</t>
  </si>
  <si>
    <t>BKN050</t>
  </si>
  <si>
    <t>16/1300</t>
  </si>
  <si>
    <t>FEW012</t>
  </si>
  <si>
    <t>BKN028</t>
  </si>
  <si>
    <t>16/1230</t>
  </si>
  <si>
    <t>BKN027</t>
  </si>
  <si>
    <t>16/1200</t>
  </si>
  <si>
    <t>16/1130</t>
  </si>
  <si>
    <t>16/1100</t>
  </si>
  <si>
    <t>OVC026</t>
  </si>
  <si>
    <t>16/1030</t>
  </si>
  <si>
    <t>OVC027</t>
  </si>
  <si>
    <t>16/1000</t>
  </si>
  <si>
    <t>OVC032</t>
  </si>
  <si>
    <t>16/0930</t>
  </si>
  <si>
    <t>FEW014</t>
  </si>
  <si>
    <t>BKN030</t>
  </si>
  <si>
    <t>16/0900</t>
  </si>
  <si>
    <t>BKN040</t>
  </si>
  <si>
    <t>16/0830</t>
  </si>
  <si>
    <t>FEW015</t>
  </si>
  <si>
    <t>16/0800</t>
  </si>
  <si>
    <t>SCT050</t>
  </si>
  <si>
    <t>16/0730</t>
  </si>
  <si>
    <t>SCT045</t>
  </si>
  <si>
    <t>16/0700</t>
  </si>
  <si>
    <t>16/0630</t>
  </si>
  <si>
    <t>FEW020</t>
  </si>
  <si>
    <t>16/0600</t>
  </si>
  <si>
    <t>16/0530</t>
  </si>
  <si>
    <t>SCT040</t>
  </si>
  <si>
    <t>16/0500</t>
  </si>
  <si>
    <t>16/0430</t>
  </si>
  <si>
    <t>SCT035</t>
  </si>
  <si>
    <t>16/0400</t>
  </si>
  <si>
    <t>16/0330</t>
  </si>
  <si>
    <t>16/0300</t>
  </si>
  <si>
    <t>16/0230</t>
  </si>
  <si>
    <t>16/0200</t>
  </si>
  <si>
    <t>SCT020</t>
  </si>
  <si>
    <t>16/0130</t>
  </si>
  <si>
    <t>16/0100</t>
  </si>
  <si>
    <t>16/0030</t>
  </si>
  <si>
    <t>16/0000</t>
  </si>
  <si>
    <t>15/2330</t>
  </si>
  <si>
    <t>15/2300</t>
  </si>
  <si>
    <t>15/2230</t>
  </si>
  <si>
    <t>15/2200</t>
  </si>
  <si>
    <t>SCT018</t>
  </si>
  <si>
    <t>SCT030</t>
  </si>
  <si>
    <t>15/2130</t>
  </si>
  <si>
    <t>SCT012</t>
  </si>
  <si>
    <t>BKN025</t>
  </si>
  <si>
    <t>15/2100</t>
  </si>
  <si>
    <t>SCT015</t>
  </si>
  <si>
    <t>15/2030</t>
  </si>
  <si>
    <t>SCT013</t>
  </si>
  <si>
    <t>15/2000</t>
  </si>
  <si>
    <t>BKN019</t>
  </si>
  <si>
    <t>15/1930</t>
  </si>
  <si>
    <t>15/1900</t>
  </si>
  <si>
    <t>MEDIA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</si>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</sst>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EVOLUCIÓN</a:t>
            </a:r>
            <a:r>
              <a:rPr lang="es-ES" sz="1800" b="1" baseline="0"/>
              <a:t> DE LA TEMPERATURA</a:t>
            </a:r>
            <a:endParaRPr lang="es-ES" sz="1800" b="1"/>
          </a:p>
        </c:rich>
      </c:tx>
      <c:layout>
        <c:manualLayout>
          <c:xMode val="edge"/>
          <c:yMode val="edge"/>
          <c:x val="0.3158708503865393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359103815979347"/>
          <c:y val="0.17171296296296296"/>
          <c:w val="0.81172501459145707"/>
          <c:h val="0.6730555555555555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weather_data!$C$8:$C$57</c:f>
              <c:numCache>
                <c:formatCode>General</c:formatCode>
                <c:ptCount val="50"/>
                <c:pt idx="0">
                  <c:v>24.5</c:v>
                </c:pt>
                <c:pt idx="1">
                  <c:v>24</c:v>
                </c:pt>
                <c:pt idx="2">
                  <c:v>23.5</c:v>
                </c:pt>
                <c:pt idx="3">
                  <c:v>23</c:v>
                </c:pt>
                <c:pt idx="4">
                  <c:v>22.5</c:v>
                </c:pt>
                <c:pt idx="5">
                  <c:v>22</c:v>
                </c:pt>
                <c:pt idx="6">
                  <c:v>21.5</c:v>
                </c:pt>
                <c:pt idx="7">
                  <c:v>21</c:v>
                </c:pt>
                <c:pt idx="8">
                  <c:v>20.5</c:v>
                </c:pt>
                <c:pt idx="9">
                  <c:v>20</c:v>
                </c:pt>
                <c:pt idx="10">
                  <c:v>19.5</c:v>
                </c:pt>
                <c:pt idx="11">
                  <c:v>19</c:v>
                </c:pt>
                <c:pt idx="12">
                  <c:v>18.5</c:v>
                </c:pt>
                <c:pt idx="13">
                  <c:v>18</c:v>
                </c:pt>
                <c:pt idx="14">
                  <c:v>17.5</c:v>
                </c:pt>
                <c:pt idx="15">
                  <c:v>17</c:v>
                </c:pt>
                <c:pt idx="16">
                  <c:v>16.5</c:v>
                </c:pt>
                <c:pt idx="17">
                  <c:v>16</c:v>
                </c:pt>
                <c:pt idx="18">
                  <c:v>15.5</c:v>
                </c:pt>
                <c:pt idx="19">
                  <c:v>15</c:v>
                </c:pt>
                <c:pt idx="20">
                  <c:v>14.5</c:v>
                </c:pt>
                <c:pt idx="21">
                  <c:v>14</c:v>
                </c:pt>
                <c:pt idx="22">
                  <c:v>13.5</c:v>
                </c:pt>
                <c:pt idx="23">
                  <c:v>13</c:v>
                </c:pt>
                <c:pt idx="24">
                  <c:v>12.5</c:v>
                </c:pt>
                <c:pt idx="25">
                  <c:v>12</c:v>
                </c:pt>
                <c:pt idx="26">
                  <c:v>11.5</c:v>
                </c:pt>
                <c:pt idx="27">
                  <c:v>11</c:v>
                </c:pt>
                <c:pt idx="28">
                  <c:v>10.5</c:v>
                </c:pt>
                <c:pt idx="29">
                  <c:v>10</c:v>
                </c:pt>
                <c:pt idx="30">
                  <c:v>9.5</c:v>
                </c:pt>
                <c:pt idx="31">
                  <c:v>9</c:v>
                </c:pt>
                <c:pt idx="32">
                  <c:v>8.5</c:v>
                </c:pt>
                <c:pt idx="33">
                  <c:v>8</c:v>
                </c:pt>
                <c:pt idx="34">
                  <c:v>7.5</c:v>
                </c:pt>
                <c:pt idx="35">
                  <c:v>7</c:v>
                </c:pt>
                <c:pt idx="36">
                  <c:v>6.5</c:v>
                </c:pt>
                <c:pt idx="37">
                  <c:v>6</c:v>
                </c:pt>
                <c:pt idx="38">
                  <c:v>5.5</c:v>
                </c:pt>
                <c:pt idx="39">
                  <c:v>5</c:v>
                </c:pt>
                <c:pt idx="40">
                  <c:v>4.5</c:v>
                </c:pt>
                <c:pt idx="41">
                  <c:v>4</c:v>
                </c:pt>
                <c:pt idx="42">
                  <c:v>3.5</c:v>
                </c:pt>
                <c:pt idx="43">
                  <c:v>3</c:v>
                </c:pt>
                <c:pt idx="44">
                  <c:v>2.5</c:v>
                </c:pt>
                <c:pt idx="45">
                  <c:v>2</c:v>
                </c:pt>
                <c:pt idx="46">
                  <c:v>1.5</c:v>
                </c:pt>
                <c:pt idx="47">
                  <c:v>1</c:v>
                </c:pt>
                <c:pt idx="48">
                  <c:v>0.5</c:v>
                </c:pt>
                <c:pt idx="49">
                  <c:v>0</c:v>
                </c:pt>
              </c:numCache>
            </c:numRef>
          </c:xVal>
          <c:yVal>
            <c:numRef>
              <c:f>weather_data!$F$8:$F$57</c:f>
              <c:numCache>
                <c:formatCode>General</c:formatCode>
                <c:ptCount val="5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488016"/>
        <c:axId val="267492328"/>
      </c:scatterChart>
      <c:valAx>
        <c:axId val="267488016"/>
        <c:scaling>
          <c:orientation val="minMax"/>
          <c:max val="2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i="1">
                    <a:latin typeface="Andalus" panose="02020603050405020304" pitchFamily="18" charset="-78"/>
                    <a:cs typeface="Andalus" panose="02020603050405020304" pitchFamily="18" charset="-78"/>
                  </a:rPr>
                  <a:t>HORAS</a:t>
                </a:r>
              </a:p>
            </c:rich>
          </c:tx>
          <c:layout>
            <c:manualLayout>
              <c:xMode val="edge"/>
              <c:yMode val="edge"/>
              <c:x val="0.8024775757054925"/>
              <c:y val="0.53608778069408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7492328"/>
        <c:crosses val="autoZero"/>
        <c:crossBetween val="midCat"/>
        <c:majorUnit val="4"/>
      </c:valAx>
      <c:valAx>
        <c:axId val="267492328"/>
        <c:scaling>
          <c:orientation val="minMax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 i="1">
                    <a:latin typeface="Andalus" panose="02020603050405020304" pitchFamily="18" charset="-78"/>
                    <a:cs typeface="Andalus" panose="02020603050405020304" pitchFamily="18" charset="-78"/>
                  </a:rPr>
                  <a:t>TEMPERTURA</a:t>
                </a:r>
                <a:r>
                  <a:rPr lang="es-ES" sz="1800" i="1" baseline="0">
                    <a:latin typeface="Andalus" panose="02020603050405020304" pitchFamily="18" charset="-78"/>
                    <a:cs typeface="Andalus" panose="02020603050405020304" pitchFamily="18" charset="-78"/>
                  </a:rPr>
                  <a:t> ºC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748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752474</xdr:colOff>
      <xdr:row>0</xdr:row>
      <xdr:rowOff>90486</xdr:rowOff>
    </xdr:from>
    <xdr:to>
      <xdr:col>26</xdr:col>
      <xdr:colOff>247650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I1" workbookViewId="0">
      <selection activeCell="T28" sqref="T28"/>
    </sheetView>
  </sheetViews>
  <sheetFormatPr baseColWidth="10" defaultRowHeight="15" x14ac:dyDescent="0.25"/>
  <cols>
    <col min="3" max="3" width="11.42578125" style="1"/>
    <col min="5" max="5" width="11.5703125" customWidth="1"/>
    <col min="6" max="6" width="9.28515625" customWidth="1"/>
    <col min="11" max="11" width="12.7109375" customWidth="1"/>
    <col min="12" max="12" width="12.28515625" customWidth="1"/>
    <col min="13" max="13" width="14.42578125" customWidth="1"/>
    <col min="14" max="14" width="13.5703125" customWidth="1"/>
  </cols>
  <sheetData>
    <row r="1" spans="1:16" x14ac:dyDescent="0.25">
      <c r="A1" t="s">
        <v>0</v>
      </c>
      <c r="D1" t="s">
        <v>1</v>
      </c>
      <c r="E1" t="s">
        <v>2</v>
      </c>
      <c r="F1" t="s">
        <v>3</v>
      </c>
      <c r="G1" t="s">
        <v>4</v>
      </c>
    </row>
    <row r="2" spans="1:16" x14ac:dyDescent="0.25">
      <c r="A2" t="s">
        <v>5</v>
      </c>
      <c r="D2" t="s">
        <v>6</v>
      </c>
      <c r="E2" t="s">
        <v>7</v>
      </c>
      <c r="F2">
        <v>509</v>
      </c>
      <c r="G2" t="s">
        <v>8</v>
      </c>
    </row>
    <row r="3" spans="1:16" x14ac:dyDescent="0.25">
      <c r="A3" t="s">
        <v>9</v>
      </c>
      <c r="D3">
        <v>15</v>
      </c>
      <c r="E3" t="s">
        <v>10</v>
      </c>
      <c r="F3">
        <v>2019</v>
      </c>
      <c r="G3" t="s">
        <v>11</v>
      </c>
      <c r="H3" t="s">
        <v>12</v>
      </c>
      <c r="I3">
        <v>16</v>
      </c>
      <c r="J3" t="s">
        <v>10</v>
      </c>
      <c r="K3">
        <v>2019</v>
      </c>
    </row>
    <row r="5" spans="1:16" x14ac:dyDescent="0.25">
      <c r="A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6" x14ac:dyDescent="0.25">
      <c r="D6" t="s">
        <v>25</v>
      </c>
      <c r="E6" t="s">
        <v>26</v>
      </c>
      <c r="F6" t="s">
        <v>27</v>
      </c>
      <c r="G6" t="s">
        <v>27</v>
      </c>
      <c r="H6" t="s">
        <v>28</v>
      </c>
      <c r="I6" t="s">
        <v>29</v>
      </c>
      <c r="J6" t="s">
        <v>30</v>
      </c>
      <c r="K6" t="s">
        <v>30</v>
      </c>
      <c r="L6" t="s">
        <v>31</v>
      </c>
    </row>
    <row r="7" spans="1:16" x14ac:dyDescent="0.25">
      <c r="A7" t="s">
        <v>32</v>
      </c>
      <c r="D7" t="s">
        <v>33</v>
      </c>
      <c r="E7" t="s">
        <v>34</v>
      </c>
      <c r="F7" t="s">
        <v>35</v>
      </c>
      <c r="G7" t="s">
        <v>35</v>
      </c>
      <c r="H7" t="s">
        <v>35</v>
      </c>
      <c r="I7" t="s">
        <v>35</v>
      </c>
      <c r="J7" t="s">
        <v>35</v>
      </c>
      <c r="K7" t="s">
        <v>35</v>
      </c>
      <c r="L7" t="s">
        <v>32</v>
      </c>
      <c r="M7" t="s">
        <v>33</v>
      </c>
      <c r="N7" t="s">
        <v>33</v>
      </c>
      <c r="O7" t="s">
        <v>33</v>
      </c>
      <c r="P7" t="s">
        <v>36</v>
      </c>
    </row>
    <row r="8" spans="1:16" x14ac:dyDescent="0.25">
      <c r="A8" t="s">
        <v>37</v>
      </c>
      <c r="C8" s="1">
        <f t="shared" ref="C8:C55" si="0">0.5+C9</f>
        <v>24.5</v>
      </c>
      <c r="D8" t="s">
        <v>38</v>
      </c>
      <c r="E8">
        <v>1013</v>
      </c>
      <c r="F8">
        <v>5</v>
      </c>
      <c r="G8">
        <v>1</v>
      </c>
      <c r="H8">
        <v>75</v>
      </c>
      <c r="I8">
        <v>250</v>
      </c>
      <c r="J8">
        <v>3</v>
      </c>
      <c r="K8">
        <v>10</v>
      </c>
      <c r="L8" t="s">
        <v>39</v>
      </c>
      <c r="M8" t="s">
        <v>40</v>
      </c>
    </row>
    <row r="9" spans="1:16" x14ac:dyDescent="0.25">
      <c r="A9" t="s">
        <v>37</v>
      </c>
      <c r="C9" s="1">
        <f t="shared" si="0"/>
        <v>24</v>
      </c>
      <c r="D9" t="s">
        <v>41</v>
      </c>
      <c r="E9">
        <v>1013</v>
      </c>
      <c r="F9">
        <v>6</v>
      </c>
      <c r="G9">
        <v>1</v>
      </c>
      <c r="H9">
        <v>70</v>
      </c>
      <c r="I9">
        <v>250</v>
      </c>
      <c r="J9">
        <v>4</v>
      </c>
      <c r="K9">
        <v>10</v>
      </c>
      <c r="L9" t="s">
        <v>39</v>
      </c>
      <c r="M9" t="s">
        <v>42</v>
      </c>
    </row>
    <row r="10" spans="1:16" x14ac:dyDescent="0.25">
      <c r="A10" t="s">
        <v>37</v>
      </c>
      <c r="C10" s="1">
        <f t="shared" si="0"/>
        <v>23.5</v>
      </c>
      <c r="D10" t="s">
        <v>43</v>
      </c>
      <c r="E10">
        <v>1013</v>
      </c>
      <c r="F10">
        <v>6</v>
      </c>
      <c r="G10">
        <v>2</v>
      </c>
      <c r="H10">
        <v>76</v>
      </c>
      <c r="I10">
        <v>290</v>
      </c>
      <c r="J10">
        <v>5</v>
      </c>
      <c r="K10">
        <v>10</v>
      </c>
      <c r="L10" t="s">
        <v>39</v>
      </c>
      <c r="M10" t="s">
        <v>44</v>
      </c>
    </row>
    <row r="11" spans="1:16" x14ac:dyDescent="0.25">
      <c r="A11" t="s">
        <v>37</v>
      </c>
      <c r="C11" s="1">
        <f t="shared" si="0"/>
        <v>23</v>
      </c>
      <c r="D11" t="s">
        <v>45</v>
      </c>
      <c r="E11">
        <v>1013</v>
      </c>
      <c r="F11">
        <v>6</v>
      </c>
      <c r="G11">
        <v>2</v>
      </c>
      <c r="H11">
        <v>76</v>
      </c>
      <c r="I11">
        <v>280</v>
      </c>
      <c r="J11">
        <v>4</v>
      </c>
      <c r="K11">
        <v>10</v>
      </c>
      <c r="L11" t="s">
        <v>39</v>
      </c>
      <c r="M11" t="s">
        <v>46</v>
      </c>
      <c r="N11" t="e">
        <f>-RA</f>
        <v>#NAME?</v>
      </c>
    </row>
    <row r="12" spans="1:16" x14ac:dyDescent="0.25">
      <c r="A12" t="s">
        <v>37</v>
      </c>
      <c r="C12" s="1">
        <f t="shared" si="0"/>
        <v>22.5</v>
      </c>
      <c r="D12" t="s">
        <v>47</v>
      </c>
      <c r="E12">
        <v>1013</v>
      </c>
      <c r="F12">
        <v>6</v>
      </c>
      <c r="G12">
        <v>3</v>
      </c>
      <c r="H12">
        <v>81</v>
      </c>
      <c r="I12">
        <v>270</v>
      </c>
      <c r="J12">
        <v>4</v>
      </c>
      <c r="K12">
        <v>10</v>
      </c>
      <c r="L12" t="s">
        <v>39</v>
      </c>
      <c r="M12" t="s">
        <v>46</v>
      </c>
    </row>
    <row r="13" spans="1:16" x14ac:dyDescent="0.25">
      <c r="A13" t="s">
        <v>37</v>
      </c>
      <c r="C13" s="1">
        <f t="shared" si="0"/>
        <v>22</v>
      </c>
      <c r="D13" t="s">
        <v>48</v>
      </c>
      <c r="E13">
        <v>1013</v>
      </c>
      <c r="F13">
        <v>6</v>
      </c>
      <c r="G13">
        <v>3</v>
      </c>
      <c r="H13">
        <v>81</v>
      </c>
      <c r="I13">
        <v>280</v>
      </c>
      <c r="J13">
        <v>4</v>
      </c>
      <c r="K13">
        <v>10</v>
      </c>
      <c r="L13" t="s">
        <v>49</v>
      </c>
      <c r="M13" t="s">
        <v>46</v>
      </c>
    </row>
    <row r="14" spans="1:16" x14ac:dyDescent="0.25">
      <c r="A14" t="s">
        <v>37</v>
      </c>
      <c r="C14" s="1">
        <f t="shared" si="0"/>
        <v>21.5</v>
      </c>
      <c r="D14" t="s">
        <v>50</v>
      </c>
      <c r="E14">
        <v>1013</v>
      </c>
      <c r="F14">
        <v>6</v>
      </c>
      <c r="G14">
        <v>3</v>
      </c>
      <c r="H14">
        <v>81</v>
      </c>
      <c r="I14">
        <v>290</v>
      </c>
      <c r="J14">
        <v>6</v>
      </c>
      <c r="K14">
        <v>10</v>
      </c>
      <c r="L14" t="s">
        <v>49</v>
      </c>
      <c r="M14" t="s">
        <v>46</v>
      </c>
      <c r="N14" t="e">
        <f>-RA</f>
        <v>#NAME?</v>
      </c>
    </row>
    <row r="15" spans="1:16" x14ac:dyDescent="0.25">
      <c r="A15" t="s">
        <v>37</v>
      </c>
      <c r="C15" s="1">
        <f t="shared" si="0"/>
        <v>21</v>
      </c>
      <c r="D15" t="s">
        <v>51</v>
      </c>
      <c r="E15">
        <v>1012</v>
      </c>
      <c r="F15">
        <v>7</v>
      </c>
      <c r="G15">
        <v>3</v>
      </c>
      <c r="H15">
        <v>76</v>
      </c>
      <c r="I15">
        <v>280</v>
      </c>
      <c r="J15">
        <v>6</v>
      </c>
      <c r="K15">
        <v>10</v>
      </c>
      <c r="L15" t="s">
        <v>49</v>
      </c>
      <c r="M15" t="s">
        <v>46</v>
      </c>
    </row>
    <row r="16" spans="1:16" x14ac:dyDescent="0.25">
      <c r="A16" t="s">
        <v>37</v>
      </c>
      <c r="C16" s="1">
        <f t="shared" si="0"/>
        <v>20.5</v>
      </c>
      <c r="D16" t="s">
        <v>52</v>
      </c>
      <c r="E16">
        <v>1012</v>
      </c>
      <c r="F16">
        <v>7</v>
      </c>
      <c r="G16">
        <v>3</v>
      </c>
      <c r="H16">
        <v>76</v>
      </c>
      <c r="I16">
        <v>270</v>
      </c>
      <c r="J16">
        <v>5</v>
      </c>
      <c r="K16">
        <v>10</v>
      </c>
      <c r="L16" t="s">
        <v>49</v>
      </c>
      <c r="M16" t="s">
        <v>46</v>
      </c>
    </row>
    <row r="17" spans="1:14" x14ac:dyDescent="0.25">
      <c r="A17" t="s">
        <v>37</v>
      </c>
      <c r="C17" s="1">
        <f t="shared" si="0"/>
        <v>20</v>
      </c>
      <c r="D17" t="s">
        <v>53</v>
      </c>
      <c r="E17">
        <v>1012</v>
      </c>
      <c r="F17">
        <v>7</v>
      </c>
      <c r="G17">
        <v>3</v>
      </c>
      <c r="H17">
        <v>76</v>
      </c>
      <c r="I17">
        <v>260</v>
      </c>
      <c r="J17">
        <v>6</v>
      </c>
      <c r="K17">
        <v>10</v>
      </c>
      <c r="L17" t="s">
        <v>49</v>
      </c>
      <c r="M17" t="s">
        <v>46</v>
      </c>
    </row>
    <row r="18" spans="1:14" x14ac:dyDescent="0.25">
      <c r="A18" t="s">
        <v>37</v>
      </c>
      <c r="C18" s="1">
        <f t="shared" si="0"/>
        <v>19.5</v>
      </c>
      <c r="D18" t="s">
        <v>54</v>
      </c>
      <c r="E18">
        <v>1012</v>
      </c>
      <c r="F18">
        <v>8</v>
      </c>
      <c r="G18">
        <v>2</v>
      </c>
      <c r="H18">
        <v>66</v>
      </c>
      <c r="I18">
        <v>250</v>
      </c>
      <c r="J18">
        <v>6</v>
      </c>
      <c r="K18">
        <v>10</v>
      </c>
      <c r="L18" t="s">
        <v>49</v>
      </c>
      <c r="M18" t="s">
        <v>46</v>
      </c>
    </row>
    <row r="19" spans="1:14" x14ac:dyDescent="0.25">
      <c r="A19" t="s">
        <v>37</v>
      </c>
      <c r="C19" s="1">
        <f t="shared" si="0"/>
        <v>19</v>
      </c>
      <c r="D19" t="s">
        <v>55</v>
      </c>
      <c r="E19">
        <v>1011</v>
      </c>
      <c r="F19">
        <v>7</v>
      </c>
      <c r="G19">
        <v>4</v>
      </c>
      <c r="H19">
        <v>81</v>
      </c>
      <c r="I19">
        <v>230</v>
      </c>
      <c r="J19">
        <v>5</v>
      </c>
      <c r="K19">
        <v>10</v>
      </c>
      <c r="L19" t="s">
        <v>49</v>
      </c>
      <c r="M19" t="s">
        <v>56</v>
      </c>
    </row>
    <row r="20" spans="1:14" x14ac:dyDescent="0.25">
      <c r="A20" t="s">
        <v>37</v>
      </c>
      <c r="C20" s="1">
        <f t="shared" si="0"/>
        <v>18.5</v>
      </c>
      <c r="D20" t="s">
        <v>57</v>
      </c>
      <c r="E20">
        <v>1011</v>
      </c>
      <c r="F20">
        <v>7</v>
      </c>
      <c r="G20">
        <v>4</v>
      </c>
      <c r="H20">
        <v>81</v>
      </c>
      <c r="I20">
        <v>250</v>
      </c>
      <c r="J20">
        <v>5</v>
      </c>
      <c r="K20">
        <v>10</v>
      </c>
      <c r="L20" t="s">
        <v>49</v>
      </c>
      <c r="M20" t="s">
        <v>58</v>
      </c>
    </row>
    <row r="21" spans="1:14" x14ac:dyDescent="0.25">
      <c r="A21" t="s">
        <v>37</v>
      </c>
      <c r="C21" s="1">
        <f t="shared" si="0"/>
        <v>18</v>
      </c>
      <c r="D21" t="s">
        <v>59</v>
      </c>
      <c r="E21">
        <v>1012</v>
      </c>
      <c r="F21">
        <v>6</v>
      </c>
      <c r="G21">
        <v>4</v>
      </c>
      <c r="H21">
        <v>87</v>
      </c>
      <c r="I21">
        <v>220</v>
      </c>
      <c r="J21">
        <v>2</v>
      </c>
      <c r="K21">
        <v>10</v>
      </c>
      <c r="L21" t="s">
        <v>60</v>
      </c>
      <c r="M21" t="s">
        <v>61</v>
      </c>
      <c r="N21" t="e">
        <f t="shared" ref="N21:N28" si="1">-RA</f>
        <v>#NAME?</v>
      </c>
    </row>
    <row r="22" spans="1:14" x14ac:dyDescent="0.25">
      <c r="A22" t="s">
        <v>37</v>
      </c>
      <c r="C22" s="1">
        <f t="shared" si="0"/>
        <v>17.5</v>
      </c>
      <c r="D22" t="s">
        <v>62</v>
      </c>
      <c r="E22">
        <v>1012</v>
      </c>
      <c r="F22">
        <v>5</v>
      </c>
      <c r="G22">
        <v>3</v>
      </c>
      <c r="H22">
        <v>87</v>
      </c>
      <c r="I22">
        <v>220</v>
      </c>
      <c r="J22">
        <v>3</v>
      </c>
      <c r="K22">
        <v>10</v>
      </c>
      <c r="L22" t="s">
        <v>60</v>
      </c>
      <c r="M22" t="s">
        <v>63</v>
      </c>
      <c r="N22" t="e">
        <f t="shared" si="1"/>
        <v>#NAME?</v>
      </c>
    </row>
    <row r="23" spans="1:14" x14ac:dyDescent="0.25">
      <c r="A23" t="s">
        <v>37</v>
      </c>
      <c r="C23" s="1">
        <f t="shared" si="0"/>
        <v>17</v>
      </c>
      <c r="D23" t="s">
        <v>64</v>
      </c>
      <c r="E23">
        <v>1012</v>
      </c>
      <c r="F23">
        <v>5</v>
      </c>
      <c r="G23">
        <v>3</v>
      </c>
      <c r="H23">
        <v>87</v>
      </c>
      <c r="I23">
        <v>230</v>
      </c>
      <c r="J23">
        <v>4</v>
      </c>
      <c r="K23">
        <v>10</v>
      </c>
      <c r="L23" t="s">
        <v>60</v>
      </c>
      <c r="M23" t="s">
        <v>63</v>
      </c>
      <c r="N23" t="e">
        <f t="shared" si="1"/>
        <v>#NAME?</v>
      </c>
    </row>
    <row r="24" spans="1:14" x14ac:dyDescent="0.25">
      <c r="A24" t="s">
        <v>37</v>
      </c>
      <c r="C24" s="1">
        <f t="shared" si="0"/>
        <v>16.5</v>
      </c>
      <c r="D24" t="s">
        <v>65</v>
      </c>
      <c r="E24">
        <v>1012</v>
      </c>
      <c r="F24">
        <v>4</v>
      </c>
      <c r="G24">
        <v>3</v>
      </c>
      <c r="H24">
        <v>93</v>
      </c>
      <c r="I24">
        <v>220</v>
      </c>
      <c r="J24">
        <v>3</v>
      </c>
      <c r="K24">
        <v>10</v>
      </c>
      <c r="L24" t="s">
        <v>60</v>
      </c>
      <c r="M24" t="s">
        <v>63</v>
      </c>
      <c r="N24" t="e">
        <f t="shared" si="1"/>
        <v>#NAME?</v>
      </c>
    </row>
    <row r="25" spans="1:14" x14ac:dyDescent="0.25">
      <c r="A25" t="s">
        <v>37</v>
      </c>
      <c r="C25" s="1">
        <f t="shared" si="0"/>
        <v>16</v>
      </c>
      <c r="D25" t="s">
        <v>66</v>
      </c>
      <c r="E25">
        <v>1012</v>
      </c>
      <c r="F25">
        <v>4</v>
      </c>
      <c r="G25">
        <v>2</v>
      </c>
      <c r="H25">
        <v>87</v>
      </c>
      <c r="I25">
        <v>220</v>
      </c>
      <c r="J25">
        <v>4</v>
      </c>
      <c r="K25">
        <v>10</v>
      </c>
      <c r="L25" t="s">
        <v>60</v>
      </c>
      <c r="M25" t="s">
        <v>67</v>
      </c>
      <c r="N25" t="e">
        <f t="shared" si="1"/>
        <v>#NAME?</v>
      </c>
    </row>
    <row r="26" spans="1:14" x14ac:dyDescent="0.25">
      <c r="A26" t="s">
        <v>37</v>
      </c>
      <c r="C26" s="1">
        <f t="shared" si="0"/>
        <v>15.5</v>
      </c>
      <c r="D26" t="s">
        <v>68</v>
      </c>
      <c r="E26">
        <v>1012</v>
      </c>
      <c r="F26">
        <v>3</v>
      </c>
      <c r="G26">
        <v>2</v>
      </c>
      <c r="H26">
        <v>93</v>
      </c>
      <c r="I26">
        <v>220</v>
      </c>
      <c r="J26">
        <v>5</v>
      </c>
      <c r="K26">
        <v>10</v>
      </c>
      <c r="L26" t="s">
        <v>60</v>
      </c>
      <c r="M26" t="s">
        <v>69</v>
      </c>
      <c r="N26" t="e">
        <f t="shared" si="1"/>
        <v>#NAME?</v>
      </c>
    </row>
    <row r="27" spans="1:14" x14ac:dyDescent="0.25">
      <c r="A27" t="s">
        <v>37</v>
      </c>
      <c r="C27" s="1">
        <f t="shared" si="0"/>
        <v>15</v>
      </c>
      <c r="D27" t="s">
        <v>70</v>
      </c>
      <c r="E27">
        <v>1012</v>
      </c>
      <c r="F27">
        <v>3</v>
      </c>
      <c r="G27">
        <v>2</v>
      </c>
      <c r="H27">
        <v>93</v>
      </c>
      <c r="I27">
        <v>220</v>
      </c>
      <c r="J27">
        <v>5</v>
      </c>
      <c r="K27">
        <v>10</v>
      </c>
      <c r="L27" t="s">
        <v>60</v>
      </c>
      <c r="M27" t="s">
        <v>71</v>
      </c>
      <c r="N27" t="e">
        <f t="shared" si="1"/>
        <v>#NAME?</v>
      </c>
    </row>
    <row r="28" spans="1:14" x14ac:dyDescent="0.25">
      <c r="A28" t="s">
        <v>37</v>
      </c>
      <c r="C28" s="1">
        <f t="shared" si="0"/>
        <v>14.5</v>
      </c>
      <c r="D28" t="s">
        <v>72</v>
      </c>
      <c r="E28">
        <v>1012</v>
      </c>
      <c r="F28">
        <v>3</v>
      </c>
      <c r="G28">
        <v>1</v>
      </c>
      <c r="H28">
        <v>87</v>
      </c>
      <c r="I28">
        <v>220</v>
      </c>
      <c r="J28">
        <v>5</v>
      </c>
      <c r="K28">
        <v>10</v>
      </c>
      <c r="L28" t="s">
        <v>73</v>
      </c>
      <c r="M28" t="s">
        <v>74</v>
      </c>
      <c r="N28" t="e">
        <f t="shared" si="1"/>
        <v>#NAME?</v>
      </c>
    </row>
    <row r="29" spans="1:14" x14ac:dyDescent="0.25">
      <c r="A29" t="s">
        <v>37</v>
      </c>
      <c r="C29" s="1">
        <f t="shared" si="0"/>
        <v>14</v>
      </c>
      <c r="D29" t="s">
        <v>75</v>
      </c>
      <c r="E29">
        <v>1011</v>
      </c>
      <c r="F29">
        <v>3</v>
      </c>
      <c r="G29">
        <v>1</v>
      </c>
      <c r="H29">
        <v>87</v>
      </c>
      <c r="I29">
        <v>220</v>
      </c>
      <c r="J29">
        <v>6</v>
      </c>
      <c r="K29">
        <v>10</v>
      </c>
      <c r="L29" t="s">
        <v>73</v>
      </c>
      <c r="M29" t="s">
        <v>76</v>
      </c>
    </row>
    <row r="30" spans="1:14" x14ac:dyDescent="0.25">
      <c r="A30" t="s">
        <v>37</v>
      </c>
      <c r="C30" s="1">
        <f t="shared" si="0"/>
        <v>13.5</v>
      </c>
      <c r="D30" t="s">
        <v>77</v>
      </c>
      <c r="E30">
        <v>1011</v>
      </c>
      <c r="F30">
        <v>2</v>
      </c>
      <c r="G30">
        <v>1</v>
      </c>
      <c r="H30">
        <v>93</v>
      </c>
      <c r="I30">
        <v>220</v>
      </c>
      <c r="J30">
        <v>3</v>
      </c>
      <c r="K30">
        <v>10</v>
      </c>
      <c r="L30" t="s">
        <v>78</v>
      </c>
      <c r="M30" t="s">
        <v>46</v>
      </c>
    </row>
    <row r="31" spans="1:14" x14ac:dyDescent="0.25">
      <c r="A31" t="s">
        <v>37</v>
      </c>
      <c r="C31" s="1">
        <f t="shared" si="0"/>
        <v>13</v>
      </c>
      <c r="D31" t="s">
        <v>79</v>
      </c>
      <c r="E31">
        <v>1011</v>
      </c>
      <c r="F31">
        <v>1</v>
      </c>
      <c r="G31">
        <v>0</v>
      </c>
      <c r="H31">
        <v>93</v>
      </c>
      <c r="I31">
        <v>230</v>
      </c>
      <c r="J31">
        <v>3</v>
      </c>
      <c r="K31">
        <v>10</v>
      </c>
      <c r="L31" t="s">
        <v>78</v>
      </c>
      <c r="M31" t="s">
        <v>80</v>
      </c>
    </row>
    <row r="32" spans="1:14" x14ac:dyDescent="0.25">
      <c r="A32" t="s">
        <v>37</v>
      </c>
      <c r="C32" s="1">
        <f t="shared" si="0"/>
        <v>12.5</v>
      </c>
      <c r="D32" t="s">
        <v>81</v>
      </c>
      <c r="E32">
        <v>1011</v>
      </c>
      <c r="F32">
        <v>1</v>
      </c>
      <c r="G32">
        <v>0</v>
      </c>
      <c r="H32">
        <v>93</v>
      </c>
      <c r="I32">
        <v>240</v>
      </c>
      <c r="J32">
        <v>3</v>
      </c>
      <c r="K32">
        <v>10</v>
      </c>
      <c r="L32" t="s">
        <v>78</v>
      </c>
      <c r="M32" t="s">
        <v>82</v>
      </c>
    </row>
    <row r="33" spans="1:14" x14ac:dyDescent="0.25">
      <c r="A33" t="s">
        <v>37</v>
      </c>
      <c r="C33" s="1">
        <f t="shared" si="0"/>
        <v>12</v>
      </c>
      <c r="D33" t="s">
        <v>83</v>
      </c>
      <c r="E33">
        <v>1011</v>
      </c>
      <c r="F33">
        <v>1</v>
      </c>
      <c r="G33">
        <v>0</v>
      </c>
      <c r="H33">
        <v>93</v>
      </c>
      <c r="I33">
        <v>230</v>
      </c>
      <c r="J33">
        <v>2</v>
      </c>
      <c r="K33">
        <v>8</v>
      </c>
      <c r="L33">
        <v>10</v>
      </c>
      <c r="M33" t="s">
        <v>78</v>
      </c>
      <c r="N33" t="s">
        <v>80</v>
      </c>
    </row>
    <row r="34" spans="1:14" x14ac:dyDescent="0.25">
      <c r="A34" t="s">
        <v>37</v>
      </c>
      <c r="C34" s="1">
        <f t="shared" si="0"/>
        <v>11.5</v>
      </c>
      <c r="D34" t="s">
        <v>84</v>
      </c>
      <c r="E34">
        <v>1011</v>
      </c>
      <c r="F34">
        <v>-1</v>
      </c>
      <c r="G34">
        <v>-1</v>
      </c>
      <c r="H34">
        <v>100</v>
      </c>
      <c r="I34">
        <v>0</v>
      </c>
      <c r="J34">
        <v>0</v>
      </c>
      <c r="K34">
        <v>10</v>
      </c>
      <c r="L34" t="s">
        <v>85</v>
      </c>
      <c r="M34" t="s">
        <v>80</v>
      </c>
    </row>
    <row r="35" spans="1:14" x14ac:dyDescent="0.25">
      <c r="A35" t="s">
        <v>37</v>
      </c>
      <c r="C35" s="1">
        <f t="shared" si="0"/>
        <v>11</v>
      </c>
      <c r="D35" t="s">
        <v>86</v>
      </c>
      <c r="E35">
        <v>1010</v>
      </c>
      <c r="F35">
        <v>-1</v>
      </c>
      <c r="G35">
        <v>-1</v>
      </c>
      <c r="H35">
        <v>100</v>
      </c>
      <c r="I35">
        <v>0</v>
      </c>
      <c r="J35">
        <v>0</v>
      </c>
      <c r="K35">
        <v>10</v>
      </c>
      <c r="L35" t="s">
        <v>85</v>
      </c>
      <c r="M35" t="s">
        <v>82</v>
      </c>
    </row>
    <row r="36" spans="1:14" x14ac:dyDescent="0.25">
      <c r="A36" t="s">
        <v>37</v>
      </c>
      <c r="C36" s="1">
        <f t="shared" si="0"/>
        <v>10.5</v>
      </c>
      <c r="D36" t="s">
        <v>87</v>
      </c>
      <c r="E36">
        <v>1010</v>
      </c>
      <c r="F36">
        <v>0</v>
      </c>
      <c r="G36">
        <v>-1</v>
      </c>
      <c r="H36">
        <v>93</v>
      </c>
      <c r="I36">
        <v>210</v>
      </c>
      <c r="J36">
        <v>2</v>
      </c>
      <c r="K36">
        <v>10</v>
      </c>
      <c r="L36" t="s">
        <v>85</v>
      </c>
      <c r="M36" t="s">
        <v>88</v>
      </c>
    </row>
    <row r="37" spans="1:14" x14ac:dyDescent="0.25">
      <c r="A37" t="s">
        <v>37</v>
      </c>
      <c r="C37" s="1">
        <f t="shared" si="0"/>
        <v>10</v>
      </c>
      <c r="D37" t="s">
        <v>89</v>
      </c>
      <c r="E37">
        <v>1010</v>
      </c>
      <c r="F37">
        <v>0</v>
      </c>
      <c r="G37">
        <v>0</v>
      </c>
      <c r="H37">
        <v>100</v>
      </c>
      <c r="I37">
        <v>0</v>
      </c>
      <c r="J37">
        <v>0</v>
      </c>
      <c r="K37">
        <v>10</v>
      </c>
      <c r="L37" t="s">
        <v>85</v>
      </c>
      <c r="M37" t="s">
        <v>88</v>
      </c>
    </row>
    <row r="38" spans="1:14" x14ac:dyDescent="0.25">
      <c r="A38" t="s">
        <v>37</v>
      </c>
      <c r="C38" s="1">
        <f t="shared" si="0"/>
        <v>9.5</v>
      </c>
      <c r="D38" t="s">
        <v>90</v>
      </c>
      <c r="E38">
        <v>1010</v>
      </c>
      <c r="F38">
        <v>0</v>
      </c>
      <c r="G38">
        <v>0</v>
      </c>
      <c r="H38">
        <v>100</v>
      </c>
      <c r="I38">
        <v>1</v>
      </c>
      <c r="J38">
        <v>10</v>
      </c>
      <c r="K38" t="s">
        <v>85</v>
      </c>
      <c r="L38" t="s">
        <v>91</v>
      </c>
    </row>
    <row r="39" spans="1:14" x14ac:dyDescent="0.25">
      <c r="A39" t="s">
        <v>37</v>
      </c>
      <c r="C39" s="1">
        <f t="shared" si="0"/>
        <v>9</v>
      </c>
      <c r="D39" t="s">
        <v>92</v>
      </c>
      <c r="E39">
        <v>1010</v>
      </c>
      <c r="F39">
        <v>0</v>
      </c>
      <c r="G39">
        <v>-1</v>
      </c>
      <c r="H39">
        <v>93</v>
      </c>
      <c r="I39">
        <v>1</v>
      </c>
      <c r="J39">
        <v>10</v>
      </c>
      <c r="K39" t="s">
        <v>85</v>
      </c>
    </row>
    <row r="40" spans="1:14" x14ac:dyDescent="0.25">
      <c r="A40" t="s">
        <v>37</v>
      </c>
      <c r="C40" s="1">
        <f t="shared" si="0"/>
        <v>8.5</v>
      </c>
      <c r="D40" t="s">
        <v>93</v>
      </c>
      <c r="E40">
        <v>1010</v>
      </c>
      <c r="F40">
        <v>-1</v>
      </c>
      <c r="G40">
        <v>-1</v>
      </c>
      <c r="H40">
        <v>100</v>
      </c>
      <c r="I40">
        <v>230</v>
      </c>
      <c r="J40">
        <v>2</v>
      </c>
      <c r="K40">
        <v>10</v>
      </c>
      <c r="L40" t="s">
        <v>85</v>
      </c>
    </row>
    <row r="41" spans="1:14" x14ac:dyDescent="0.25">
      <c r="A41" t="s">
        <v>37</v>
      </c>
      <c r="C41" s="1">
        <f t="shared" si="0"/>
        <v>8</v>
      </c>
      <c r="D41" t="s">
        <v>94</v>
      </c>
      <c r="E41">
        <v>1010</v>
      </c>
      <c r="F41">
        <v>-1</v>
      </c>
      <c r="G41">
        <v>-1</v>
      </c>
      <c r="H41">
        <v>100</v>
      </c>
      <c r="I41">
        <v>210</v>
      </c>
      <c r="J41">
        <v>2</v>
      </c>
      <c r="K41">
        <v>10</v>
      </c>
      <c r="L41" t="s">
        <v>85</v>
      </c>
    </row>
    <row r="42" spans="1:14" x14ac:dyDescent="0.25">
      <c r="A42" t="s">
        <v>37</v>
      </c>
      <c r="C42" s="1">
        <f t="shared" si="0"/>
        <v>7.5</v>
      </c>
      <c r="D42" t="s">
        <v>95</v>
      </c>
      <c r="E42">
        <v>1010</v>
      </c>
      <c r="F42">
        <v>-1</v>
      </c>
      <c r="G42">
        <v>-1</v>
      </c>
      <c r="H42">
        <v>100</v>
      </c>
      <c r="I42">
        <v>220</v>
      </c>
      <c r="J42">
        <v>3</v>
      </c>
      <c r="K42">
        <v>10</v>
      </c>
      <c r="L42" t="s">
        <v>85</v>
      </c>
    </row>
    <row r="43" spans="1:14" x14ac:dyDescent="0.25">
      <c r="A43" t="s">
        <v>37</v>
      </c>
      <c r="C43" s="1">
        <f t="shared" si="0"/>
        <v>7</v>
      </c>
      <c r="D43" t="s">
        <v>96</v>
      </c>
      <c r="E43">
        <v>1010</v>
      </c>
      <c r="F43">
        <v>0</v>
      </c>
      <c r="G43">
        <v>0</v>
      </c>
      <c r="H43">
        <v>100</v>
      </c>
      <c r="I43">
        <v>260</v>
      </c>
      <c r="J43">
        <v>3</v>
      </c>
      <c r="K43">
        <v>10</v>
      </c>
      <c r="L43" t="s">
        <v>97</v>
      </c>
    </row>
    <row r="44" spans="1:14" x14ac:dyDescent="0.25">
      <c r="A44" t="s">
        <v>37</v>
      </c>
      <c r="C44" s="1">
        <f t="shared" si="0"/>
        <v>6.5</v>
      </c>
      <c r="D44" t="s">
        <v>98</v>
      </c>
      <c r="E44">
        <v>1009</v>
      </c>
      <c r="F44">
        <v>0</v>
      </c>
      <c r="G44">
        <v>0</v>
      </c>
      <c r="H44">
        <v>100</v>
      </c>
      <c r="I44">
        <v>220</v>
      </c>
      <c r="J44">
        <v>1</v>
      </c>
      <c r="K44">
        <v>10</v>
      </c>
      <c r="L44" t="s">
        <v>97</v>
      </c>
    </row>
    <row r="45" spans="1:14" x14ac:dyDescent="0.25">
      <c r="A45" t="s">
        <v>37</v>
      </c>
      <c r="C45" s="1">
        <f t="shared" si="0"/>
        <v>6</v>
      </c>
      <c r="D45" t="s">
        <v>99</v>
      </c>
      <c r="E45">
        <v>1009</v>
      </c>
      <c r="F45">
        <v>0</v>
      </c>
      <c r="G45">
        <v>0</v>
      </c>
      <c r="H45">
        <v>100</v>
      </c>
      <c r="I45">
        <v>1</v>
      </c>
      <c r="J45">
        <v>10</v>
      </c>
      <c r="K45" t="s">
        <v>97</v>
      </c>
    </row>
    <row r="46" spans="1:14" x14ac:dyDescent="0.25">
      <c r="A46" t="s">
        <v>37</v>
      </c>
      <c r="C46" s="1">
        <f t="shared" si="0"/>
        <v>5.5</v>
      </c>
      <c r="D46" t="s">
        <v>100</v>
      </c>
      <c r="E46">
        <v>1009</v>
      </c>
      <c r="F46">
        <v>1</v>
      </c>
      <c r="G46">
        <v>0</v>
      </c>
      <c r="H46">
        <v>93</v>
      </c>
      <c r="I46">
        <v>1</v>
      </c>
      <c r="J46">
        <v>10</v>
      </c>
      <c r="K46" t="s">
        <v>97</v>
      </c>
    </row>
    <row r="47" spans="1:14" x14ac:dyDescent="0.25">
      <c r="A47" t="s">
        <v>37</v>
      </c>
      <c r="C47" s="1">
        <f t="shared" si="0"/>
        <v>5</v>
      </c>
      <c r="D47" t="s">
        <v>101</v>
      </c>
      <c r="E47">
        <v>1009</v>
      </c>
      <c r="F47">
        <v>1</v>
      </c>
      <c r="G47">
        <v>1</v>
      </c>
      <c r="H47">
        <v>100</v>
      </c>
      <c r="I47">
        <v>220</v>
      </c>
      <c r="J47">
        <v>2</v>
      </c>
      <c r="K47">
        <v>10</v>
      </c>
      <c r="L47" t="s">
        <v>60</v>
      </c>
      <c r="M47" t="s">
        <v>49</v>
      </c>
    </row>
    <row r="48" spans="1:14" x14ac:dyDescent="0.25">
      <c r="A48" t="s">
        <v>37</v>
      </c>
      <c r="C48" s="1">
        <f t="shared" si="0"/>
        <v>4.5</v>
      </c>
      <c r="D48" t="s">
        <v>102</v>
      </c>
      <c r="E48">
        <v>1008</v>
      </c>
      <c r="F48">
        <v>2</v>
      </c>
      <c r="G48">
        <v>1</v>
      </c>
      <c r="H48">
        <v>93</v>
      </c>
      <c r="I48">
        <v>240</v>
      </c>
      <c r="J48">
        <v>2</v>
      </c>
      <c r="K48">
        <v>10</v>
      </c>
      <c r="L48" t="s">
        <v>60</v>
      </c>
      <c r="M48" t="s">
        <v>49</v>
      </c>
    </row>
    <row r="49" spans="1:14" x14ac:dyDescent="0.25">
      <c r="A49" t="s">
        <v>37</v>
      </c>
      <c r="C49" s="1">
        <f t="shared" si="0"/>
        <v>4</v>
      </c>
      <c r="D49" t="s">
        <v>103</v>
      </c>
      <c r="E49">
        <v>1008</v>
      </c>
      <c r="F49">
        <v>2</v>
      </c>
      <c r="G49">
        <v>1</v>
      </c>
      <c r="H49">
        <v>93</v>
      </c>
      <c r="I49">
        <v>1</v>
      </c>
      <c r="J49">
        <v>10</v>
      </c>
      <c r="K49" t="s">
        <v>60</v>
      </c>
      <c r="L49" t="s">
        <v>49</v>
      </c>
    </row>
    <row r="50" spans="1:14" x14ac:dyDescent="0.25">
      <c r="A50" t="s">
        <v>37</v>
      </c>
      <c r="C50" s="1">
        <f t="shared" si="0"/>
        <v>3.5</v>
      </c>
      <c r="D50" t="s">
        <v>104</v>
      </c>
      <c r="E50">
        <v>1008</v>
      </c>
      <c r="F50">
        <v>2</v>
      </c>
      <c r="G50">
        <v>2</v>
      </c>
      <c r="H50">
        <v>100</v>
      </c>
      <c r="I50">
        <v>240</v>
      </c>
      <c r="J50">
        <v>2</v>
      </c>
      <c r="K50">
        <v>10</v>
      </c>
      <c r="L50" t="s">
        <v>60</v>
      </c>
      <c r="M50" t="s">
        <v>49</v>
      </c>
    </row>
    <row r="51" spans="1:14" x14ac:dyDescent="0.25">
      <c r="A51" t="s">
        <v>37</v>
      </c>
      <c r="C51" s="1">
        <f t="shared" si="0"/>
        <v>3</v>
      </c>
      <c r="D51" t="s">
        <v>105</v>
      </c>
      <c r="E51">
        <v>1007</v>
      </c>
      <c r="F51">
        <v>2</v>
      </c>
      <c r="G51">
        <v>2</v>
      </c>
      <c r="H51">
        <v>100</v>
      </c>
      <c r="I51">
        <v>250</v>
      </c>
      <c r="J51">
        <v>2</v>
      </c>
      <c r="K51">
        <v>10</v>
      </c>
      <c r="L51" t="s">
        <v>106</v>
      </c>
      <c r="M51" t="s">
        <v>107</v>
      </c>
    </row>
    <row r="52" spans="1:14" x14ac:dyDescent="0.25">
      <c r="A52" t="s">
        <v>37</v>
      </c>
      <c r="C52" s="1">
        <f t="shared" si="0"/>
        <v>2.5</v>
      </c>
      <c r="D52" t="s">
        <v>108</v>
      </c>
      <c r="E52">
        <v>1007</v>
      </c>
      <c r="F52">
        <v>3</v>
      </c>
      <c r="G52">
        <v>2</v>
      </c>
      <c r="H52">
        <v>93</v>
      </c>
      <c r="I52">
        <v>240</v>
      </c>
      <c r="J52">
        <v>2</v>
      </c>
      <c r="K52">
        <v>10</v>
      </c>
      <c r="L52" t="s">
        <v>109</v>
      </c>
      <c r="M52" t="s">
        <v>110</v>
      </c>
      <c r="N52" t="e">
        <f>-RA</f>
        <v>#NAME?</v>
      </c>
    </row>
    <row r="53" spans="1:14" x14ac:dyDescent="0.25">
      <c r="A53" t="s">
        <v>37</v>
      </c>
      <c r="C53" s="1">
        <f t="shared" si="0"/>
        <v>2</v>
      </c>
      <c r="D53" t="s">
        <v>111</v>
      </c>
      <c r="E53">
        <v>1007</v>
      </c>
      <c r="F53">
        <v>3</v>
      </c>
      <c r="G53">
        <v>2</v>
      </c>
      <c r="H53">
        <v>93</v>
      </c>
      <c r="I53">
        <v>1</v>
      </c>
      <c r="J53">
        <v>10</v>
      </c>
      <c r="K53" t="s">
        <v>112</v>
      </c>
      <c r="L53" t="s">
        <v>61</v>
      </c>
    </row>
    <row r="54" spans="1:14" x14ac:dyDescent="0.25">
      <c r="A54" t="s">
        <v>37</v>
      </c>
      <c r="C54" s="1">
        <f t="shared" si="0"/>
        <v>1.5</v>
      </c>
      <c r="D54" t="s">
        <v>113</v>
      </c>
      <c r="E54">
        <v>1007</v>
      </c>
      <c r="F54">
        <v>3</v>
      </c>
      <c r="G54">
        <v>2</v>
      </c>
      <c r="H54">
        <v>93</v>
      </c>
      <c r="I54">
        <v>1</v>
      </c>
      <c r="J54">
        <v>10</v>
      </c>
      <c r="K54" t="s">
        <v>114</v>
      </c>
      <c r="L54" t="s">
        <v>110</v>
      </c>
    </row>
    <row r="55" spans="1:14" x14ac:dyDescent="0.25">
      <c r="A55" t="s">
        <v>37</v>
      </c>
      <c r="C55" s="1">
        <f t="shared" si="0"/>
        <v>1</v>
      </c>
      <c r="D55" t="s">
        <v>115</v>
      </c>
      <c r="E55">
        <v>1006</v>
      </c>
      <c r="F55">
        <v>3</v>
      </c>
      <c r="G55">
        <v>2</v>
      </c>
      <c r="H55">
        <v>93</v>
      </c>
      <c r="I55">
        <v>360</v>
      </c>
      <c r="J55">
        <v>1</v>
      </c>
      <c r="K55">
        <v>10</v>
      </c>
      <c r="L55" t="s">
        <v>116</v>
      </c>
    </row>
    <row r="56" spans="1:14" x14ac:dyDescent="0.25">
      <c r="A56" t="s">
        <v>37</v>
      </c>
      <c r="C56" s="1">
        <f>0.5+C57</f>
        <v>0.5</v>
      </c>
      <c r="D56" t="s">
        <v>117</v>
      </c>
      <c r="E56">
        <v>1006</v>
      </c>
      <c r="F56">
        <v>3</v>
      </c>
      <c r="G56">
        <v>2</v>
      </c>
      <c r="H56">
        <v>93</v>
      </c>
      <c r="I56">
        <v>0</v>
      </c>
      <c r="J56">
        <v>0</v>
      </c>
      <c r="K56">
        <v>10</v>
      </c>
      <c r="L56" t="s">
        <v>116</v>
      </c>
      <c r="M56" t="e">
        <f>-RA</f>
        <v>#NAME?</v>
      </c>
    </row>
    <row r="57" spans="1:14" x14ac:dyDescent="0.25">
      <c r="A57" t="s">
        <v>37</v>
      </c>
      <c r="C57" s="1">
        <v>0</v>
      </c>
      <c r="D57" t="s">
        <v>118</v>
      </c>
      <c r="E57">
        <v>1006</v>
      </c>
      <c r="F57">
        <v>3</v>
      </c>
      <c r="G57">
        <v>2</v>
      </c>
      <c r="H57">
        <v>93</v>
      </c>
      <c r="I57">
        <v>0</v>
      </c>
      <c r="J57">
        <v>0</v>
      </c>
      <c r="K57">
        <v>10</v>
      </c>
      <c r="L57" t="s">
        <v>106</v>
      </c>
      <c r="M57" t="s">
        <v>107</v>
      </c>
      <c r="N57" t="s">
        <v>58</v>
      </c>
    </row>
    <row r="59" spans="1:14" x14ac:dyDescent="0.25">
      <c r="E59" t="s">
        <v>119</v>
      </c>
      <c r="F59">
        <f>+AVERAGE(F8:F57:F57)</f>
        <v>2.96</v>
      </c>
    </row>
    <row r="60" spans="1:14" x14ac:dyDescent="0.25">
      <c r="E60" t="s">
        <v>120</v>
      </c>
      <c r="F60">
        <f>+MAX(F8:F57)</f>
        <v>8</v>
      </c>
    </row>
    <row r="61" spans="1:14" x14ac:dyDescent="0.25">
      <c r="E61" t="s">
        <v>121</v>
      </c>
      <c r="F61">
        <f>+MIN(F8:F57)</f>
        <v>-1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weather_data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</dc:creator>
  <cp:lastModifiedBy>agustin</cp:lastModifiedBy>
  <dcterms:created xsi:type="dcterms:W3CDTF">2019-11-16T19:58:58Z</dcterms:created>
  <dcterms:modified xsi:type="dcterms:W3CDTF">2019-11-16T20:30:06Z</dcterms:modified>
</cp:coreProperties>
</file>